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.1_2" sheetId="1" state="visible" r:id="rId2"/>
  </sheets>
  <definedNames>
    <definedName function="false" hidden="false" localSheetId="0" name="_xlnm.Print_Area" vbProcedure="false">стр.1_2!$a$1:#REF!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<sst xmlns="http://schemas.openxmlformats.org/spreadsheetml/2006/main" count="196" uniqueCount="136">
  <si>
    <t xml:space="preserve">Форма 6</t>
  </si>
  <si>
    <t xml:space="preserve">Информация об основных показателях финансово-хозяйственной деятельности</t>
  </si>
  <si>
    <t xml:space="preserve">АО "Газпром газораспределение Петрозаводск"</t>
  </si>
  <si>
    <t xml:space="preserve">За  2025</t>
  </si>
  <si>
    <t xml:space="preserve"> год</t>
  </si>
  <si>
    <t xml:space="preserve">(наименование субъекта естественной монополии)</t>
  </si>
  <si>
    <t xml:space="preserve">в сфере оказания услуг по транспортировке газа по газораспределительным</t>
  </si>
  <si>
    <t xml:space="preserve">сетям на территории</t>
  </si>
  <si>
    <t xml:space="preserve">Республики Карелия</t>
  </si>
  <si>
    <t xml:space="preserve">(наименование субъекта Российской Федерации)</t>
  </si>
  <si>
    <t xml:space="preserve">№</t>
  </si>
  <si>
    <t xml:space="preserve">Наименование показателя</t>
  </si>
  <si>
    <t xml:space="preserve">Единицы измерения</t>
  </si>
  <si>
    <t xml:space="preserve">Всего</t>
  </si>
  <si>
    <t xml:space="preserve">Расходы на транспортировку газа по данным бухгалтерского учета всего, в том числе:</t>
  </si>
  <si>
    <t xml:space="preserve">тыс. руб.</t>
  </si>
  <si>
    <t xml:space="preserve">1.1</t>
  </si>
  <si>
    <t xml:space="preserve">Фонд оплаты труда</t>
  </si>
  <si>
    <t xml:space="preserve">1.2</t>
  </si>
  <si>
    <t xml:space="preserve">Отчисление на уплату страховых взносов</t>
  </si>
  <si>
    <t xml:space="preserve">1.3</t>
  </si>
  <si>
    <t xml:space="preserve">Материальные затраты, в том числе:</t>
  </si>
  <si>
    <t xml:space="preserve">1.3.1</t>
  </si>
  <si>
    <t xml:space="preserve">сырье и материалы</t>
  </si>
  <si>
    <t xml:space="preserve">1.3.2</t>
  </si>
  <si>
    <t xml:space="preserve">газ на собственные и технологические нужды</t>
  </si>
  <si>
    <t xml:space="preserve">1.3.3</t>
  </si>
  <si>
    <t xml:space="preserve">технологические и эксплуатационные потери</t>
  </si>
  <si>
    <t xml:space="preserve">1.3.4</t>
  </si>
  <si>
    <t xml:space="preserve">прочие</t>
  </si>
  <si>
    <t xml:space="preserve">1.4</t>
  </si>
  <si>
    <t xml:space="preserve">Амортизация основных средств</t>
  </si>
  <si>
    <t xml:space="preserve">1.5</t>
  </si>
  <si>
    <t xml:space="preserve">Прочие затраты, в том числе:</t>
  </si>
  <si>
    <t xml:space="preserve">1.5.1</t>
  </si>
  <si>
    <t xml:space="preserve">Арендная плата (лизинг), в том числе:</t>
  </si>
  <si>
    <t xml:space="preserve">1.5.1.1</t>
  </si>
  <si>
    <t xml:space="preserve">аренда (лизинг) здания, транспорта</t>
  </si>
  <si>
    <t xml:space="preserve">1.5.1.2</t>
  </si>
  <si>
    <t xml:space="preserve">аренда газопроводов у юридических и физических лиц</t>
  </si>
  <si>
    <t xml:space="preserve">1.5.1.3</t>
  </si>
  <si>
    <t xml:space="preserve">аренда (концессия) газопроводов, находящихся в государственной и муниципальной собственности</t>
  </si>
  <si>
    <t xml:space="preserve">1.5.1.4</t>
  </si>
  <si>
    <t xml:space="preserve">аренда (лизинг) прочего имущества, в том числе:</t>
  </si>
  <si>
    <t xml:space="preserve">1.5.1.4.1</t>
  </si>
  <si>
    <t xml:space="preserve">аренда земельного участка</t>
  </si>
  <si>
    <t xml:space="preserve">1.5.2</t>
  </si>
  <si>
    <t xml:space="preserve">Страховые платежи, в том числе:</t>
  </si>
  <si>
    <t xml:space="preserve">1.5.2.1</t>
  </si>
  <si>
    <t xml:space="preserve">страхование опасных производственных объектов (ответственность перед третьими лицами)</t>
  </si>
  <si>
    <t xml:space="preserve">1.5.2.2</t>
  </si>
  <si>
    <t xml:space="preserve">страхование машин и оборудования</t>
  </si>
  <si>
    <t xml:space="preserve">1.5.2.3</t>
  </si>
  <si>
    <t xml:space="preserve">добровольное медицинское страхование</t>
  </si>
  <si>
    <t xml:space="preserve">1.5.3</t>
  </si>
  <si>
    <t xml:space="preserve">Налоги, в том числе:</t>
  </si>
  <si>
    <t xml:space="preserve">1.5.3.1</t>
  </si>
  <si>
    <t xml:space="preserve">налог на имущество</t>
  </si>
  <si>
    <t xml:space="preserve">1.5.3.2</t>
  </si>
  <si>
    <t xml:space="preserve">налог на загрязнение окружающей среды</t>
  </si>
  <si>
    <t xml:space="preserve">1.5.3.3</t>
  </si>
  <si>
    <t xml:space="preserve">единый транспортный налог</t>
  </si>
  <si>
    <t xml:space="preserve">1.5.3.4</t>
  </si>
  <si>
    <t xml:space="preserve">земельный налог</t>
  </si>
  <si>
    <t xml:space="preserve">1.5.4</t>
  </si>
  <si>
    <t xml:space="preserve">Услуги сторонних организаций</t>
  </si>
  <si>
    <t xml:space="preserve">1.5.4.1</t>
  </si>
  <si>
    <t xml:space="preserve">услуги средств связи</t>
  </si>
  <si>
    <t xml:space="preserve">1.5.4.2</t>
  </si>
  <si>
    <t xml:space="preserve">оплата вневедомственной охраны</t>
  </si>
  <si>
    <t xml:space="preserve">1.5.4.3</t>
  </si>
  <si>
    <t xml:space="preserve">информационно-вычислительные услуги</t>
  </si>
  <si>
    <t xml:space="preserve">1.5.4.4</t>
  </si>
  <si>
    <t xml:space="preserve">аудиторские услуги</t>
  </si>
  <si>
    <t xml:space="preserve">1.5.4.5</t>
  </si>
  <si>
    <t xml:space="preserve">прочие, в том числе:</t>
  </si>
  <si>
    <t xml:space="preserve">1.5.4.5.1</t>
  </si>
  <si>
    <t xml:space="preserve">услуги по техническому обслуживанию газораспределительных сетей</t>
  </si>
  <si>
    <t xml:space="preserve">1.5.4.5.2</t>
  </si>
  <si>
    <t xml:space="preserve">услуги по диагностированию газораспределительных пунктов, шкафных регуляторных пунктов, подземных газопроводов и обследованию дюкеров</t>
  </si>
  <si>
    <t xml:space="preserve">1.5.4.5.3</t>
  </si>
  <si>
    <t xml:space="preserve">услуги по регистрации объектов газораспределения</t>
  </si>
  <si>
    <t xml:space="preserve">1.5.4.5.4</t>
  </si>
  <si>
    <t xml:space="preserve">1.5.5</t>
  </si>
  <si>
    <t xml:space="preserve">Капитальный ремонт</t>
  </si>
  <si>
    <t xml:space="preserve">1.5.6</t>
  </si>
  <si>
    <t xml:space="preserve">Другие затраты, в том числе:</t>
  </si>
  <si>
    <t xml:space="preserve">1.5.6.1</t>
  </si>
  <si>
    <t xml:space="preserve">представительские расходы</t>
  </si>
  <si>
    <t xml:space="preserve">1.5.6.2</t>
  </si>
  <si>
    <t xml:space="preserve">командировочные расходы</t>
  </si>
  <si>
    <t xml:space="preserve">1.5.6.3</t>
  </si>
  <si>
    <t xml:space="preserve">охрана труда и подготовка кадров</t>
  </si>
  <si>
    <t xml:space="preserve">1.5.6.4</t>
  </si>
  <si>
    <t xml:space="preserve">канцелярские и почтово-телеграфные расходы</t>
  </si>
  <si>
    <t xml:space="preserve">1.5.6.5</t>
  </si>
  <si>
    <t xml:space="preserve">НИОКР</t>
  </si>
  <si>
    <t xml:space="preserve">1.5.6.6</t>
  </si>
  <si>
    <t xml:space="preserve">затраты по оплате услуг по транспортировке транзитных потоков газа</t>
  </si>
  <si>
    <t xml:space="preserve">1.5.6.7</t>
  </si>
  <si>
    <t xml:space="preserve">2.0</t>
  </si>
  <si>
    <t xml:space="preserve">Прочие доходы</t>
  </si>
  <si>
    <t xml:space="preserve">3.0</t>
  </si>
  <si>
    <t xml:space="preserve">Прочие расходы</t>
  </si>
  <si>
    <t xml:space="preserve">3.1</t>
  </si>
  <si>
    <t xml:space="preserve">Услуги банков</t>
  </si>
  <si>
    <t xml:space="preserve">3.2</t>
  </si>
  <si>
    <t xml:space="preserve">Проценты по целевым краткосрочным кредитам</t>
  </si>
  <si>
    <t xml:space="preserve">3.3</t>
  </si>
  <si>
    <t xml:space="preserve">Социальное развитие и выплаты социального характера</t>
  </si>
  <si>
    <t xml:space="preserve">3.4</t>
  </si>
  <si>
    <t xml:space="preserve">Резерв по сомнительным долгам</t>
  </si>
  <si>
    <t xml:space="preserve">3.5</t>
  </si>
  <si>
    <t xml:space="preserve">Прочие</t>
  </si>
  <si>
    <t xml:space="preserve">4.0</t>
  </si>
  <si>
    <t xml:space="preserve">Потребность в прибыли до налогообложения:</t>
  </si>
  <si>
    <t xml:space="preserve">4.1</t>
  </si>
  <si>
    <t xml:space="preserve">Расходы из чистой прибыли, в том числе:</t>
  </si>
  <si>
    <t xml:space="preserve">4.1.1</t>
  </si>
  <si>
    <t xml:space="preserve">Капитальные вложения</t>
  </si>
  <si>
    <t xml:space="preserve">4.1.2</t>
  </si>
  <si>
    <t xml:space="preserve">Обслуживание привлеченного на долгосрочной основе капитала</t>
  </si>
  <si>
    <t xml:space="preserve">4.1.3</t>
  </si>
  <si>
    <t xml:space="preserve">Дивиденды</t>
  </si>
  <si>
    <t xml:space="preserve">4.1.4</t>
  </si>
  <si>
    <t xml:space="preserve">Выпадающие доходы от технологического присоединения газоиспользующего оборудования, непокрытые за счет специальной надбавки</t>
  </si>
  <si>
    <t xml:space="preserve">4.2</t>
  </si>
  <si>
    <t xml:space="preserve">Налог на прибыль</t>
  </si>
  <si>
    <t xml:space="preserve">Общий объем тарифной выручки</t>
  </si>
  <si>
    <t xml:space="preserve">Справочная информация</t>
  </si>
  <si>
    <t xml:space="preserve">Численность персонала, занятого в регулируемом виде деятельности</t>
  </si>
  <si>
    <t xml:space="preserve">человек</t>
  </si>
  <si>
    <t xml:space="preserve">Протяженность трубопроводов</t>
  </si>
  <si>
    <t xml:space="preserve">км</t>
  </si>
  <si>
    <t xml:space="preserve">Количество газорегуляторных пунктов</t>
  </si>
  <si>
    <t xml:space="preserve">единиц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</si>
</sst>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"/>
    <numFmt numFmtId="167" formatCode="#,##0.00"/>
    <numFmt numFmtId="168" formatCode="#,##0.000"/>
    <numFmt numFmtId="169" formatCode="0.00"/>
  </numFmts>
  <fonts count="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1"/>
      <name val="Times New Roman"/>
      <family val="0"/>
      <charset val="1"/>
    </font>
    <font>
      <b val="true"/>
      <sz val="12"/>
      <name val="Times New Roman"/>
      <family val="0"/>
      <charset val="1"/>
    </font>
    <font>
      <sz val="8"/>
      <name val="Times New Roman"/>
      <family val="0"/>
      <charset val="1"/>
    </font>
    <font>
      <b val="true"/>
      <sz val="8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7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B1048576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A74" activeCellId="0" sqref="A74"/>
    </sheetView>
  </sheetViews>
  <sheetFormatPr defaultColWidth="0.859375" defaultRowHeight="12.75" zeroHeight="false" outlineLevelRow="0" outlineLevelCol="0"/>
  <cols>
    <col collapsed="false" customWidth="false" hidden="false" outlineLevel="0" max="104" min="1" style="1" width="0.86"/>
    <col collapsed="false" customWidth="true" hidden="false" outlineLevel="0" max="105" min="105" style="1" width="1.71"/>
    <col collapsed="false" customWidth="true" hidden="false" outlineLevel="0" max="106" min="106" style="1" width="14"/>
    <col collapsed="false" customWidth="false" hidden="false" outlineLevel="0" max="257" min="107" style="1" width="0.86"/>
  </cols>
  <sheetData>
    <row r="1" s="2" customFormat="true" ht="14.25" hidden="false" customHeight="false" outlineLevel="0" collapsed="false">
      <c r="DA1" s="3" t="s">
        <v>0</v>
      </c>
    </row>
    <row r="2" s="2" customFormat="true" ht="15" hidden="false" customHeight="false" outlineLevel="0" collapsed="false"/>
    <row r="3" s="5" customFormat="tru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</row>
    <row r="4" s="5" customFormat="true" ht="30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P4" s="7" t="s">
        <v>2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8" t="s">
        <v>3</v>
      </c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9"/>
      <c r="CF4" s="9"/>
      <c r="CG4" s="9"/>
      <c r="CH4" s="9"/>
      <c r="CI4" s="10" t="s">
        <v>4</v>
      </c>
      <c r="CJ4" s="10"/>
      <c r="CK4" s="10"/>
      <c r="CL4" s="10"/>
      <c r="CM4" s="10"/>
      <c r="CN4" s="10"/>
      <c r="CR4" s="6"/>
      <c r="CS4" s="6"/>
      <c r="CT4" s="6"/>
      <c r="CU4" s="6"/>
      <c r="CV4" s="6"/>
      <c r="CW4" s="6"/>
      <c r="CX4" s="6"/>
      <c r="CY4" s="6"/>
      <c r="CZ4" s="6"/>
      <c r="DA4" s="6"/>
    </row>
    <row r="5" s="11" customFormat="true" ht="11.25" hidden="false" customHeight="false" outlineLevel="0" collapsed="false">
      <c r="P5" s="12" t="s">
        <v>5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CX5" s="13"/>
    </row>
    <row r="6" s="5" customFormat="true" ht="15" hidden="false" customHeight="false" outlineLevel="0" collapsed="false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</row>
    <row r="7" s="5" customFormat="true" ht="15.75" hidden="false" customHeight="tru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O7" s="14" t="s">
        <v>7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7" t="s">
        <v>8</v>
      </c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</row>
    <row r="8" s="11" customFormat="true" ht="11.25" hidden="false" customHeight="false" outlineLevel="0" collapsed="false">
      <c r="AO8" s="12" t="s">
        <v>9</v>
      </c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</row>
    <row r="9" s="2" customFormat="true" ht="15" hidden="false" customHeight="false" outlineLevel="0" collapsed="false"/>
    <row r="10" s="11" customFormat="true" ht="22.5" hidden="false" customHeight="true" outlineLevel="0" collapsed="false">
      <c r="A10" s="15" t="s">
        <v>10</v>
      </c>
      <c r="B10" s="15"/>
      <c r="C10" s="15"/>
      <c r="D10" s="15"/>
      <c r="E10" s="15"/>
      <c r="F10" s="15"/>
      <c r="G10" s="15"/>
      <c r="H10" s="15"/>
      <c r="I10" s="15" t="s">
        <v>11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 t="s">
        <v>12</v>
      </c>
      <c r="BY10" s="15"/>
      <c r="BZ10" s="15"/>
      <c r="CA10" s="15"/>
      <c r="CB10" s="15"/>
      <c r="CC10" s="15"/>
      <c r="CD10" s="15"/>
      <c r="CE10" s="15"/>
      <c r="CF10" s="15"/>
      <c r="CG10" s="15"/>
      <c r="CH10" s="15" t="s">
        <v>13</v>
      </c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</row>
    <row r="11" s="21" customFormat="true" ht="11.25" hidden="false" customHeight="true" outlineLevel="0" collapsed="false">
      <c r="A11" s="16" t="n">
        <v>1</v>
      </c>
      <c r="B11" s="16"/>
      <c r="C11" s="16"/>
      <c r="D11" s="16"/>
      <c r="E11" s="16"/>
      <c r="F11" s="16"/>
      <c r="G11" s="16"/>
      <c r="H11" s="16"/>
      <c r="I11" s="17"/>
      <c r="J11" s="18" t="s">
        <v>14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9" t="s">
        <v>15</v>
      </c>
      <c r="BY11" s="19"/>
      <c r="BZ11" s="19"/>
      <c r="CA11" s="19"/>
      <c r="CB11" s="19"/>
      <c r="CC11" s="19"/>
      <c r="CD11" s="19"/>
      <c r="CE11" s="19"/>
      <c r="CF11" s="19"/>
      <c r="CG11" s="19"/>
      <c r="CH11" s="20" t="n">
        <f aca="false">CH12+CH13+CH14+CH19+CH20</f>
        <v>473685.315</v>
      </c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</row>
    <row r="12" s="11" customFormat="true" ht="12.8" hidden="false" customHeight="true" outlineLevel="0" collapsed="false">
      <c r="A12" s="19" t="s">
        <v>16</v>
      </c>
      <c r="B12" s="19"/>
      <c r="C12" s="19"/>
      <c r="D12" s="19"/>
      <c r="E12" s="19"/>
      <c r="F12" s="19"/>
      <c r="G12" s="19"/>
      <c r="H12" s="19"/>
      <c r="I12" s="17"/>
      <c r="J12" s="22" t="s">
        <v>17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9" t="s">
        <v>15</v>
      </c>
      <c r="BY12" s="19"/>
      <c r="BZ12" s="19"/>
      <c r="CA12" s="19"/>
      <c r="CB12" s="19"/>
      <c r="CC12" s="19"/>
      <c r="CD12" s="19"/>
      <c r="CE12" s="19"/>
      <c r="CF12" s="19"/>
      <c r="CG12" s="19"/>
      <c r="CH12" s="23" t="n">
        <v>114491.05</v>
      </c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4"/>
    </row>
    <row r="13" s="11" customFormat="true" ht="12.8" hidden="false" customHeight="true" outlineLevel="0" collapsed="false">
      <c r="A13" s="19" t="s">
        <v>18</v>
      </c>
      <c r="B13" s="19"/>
      <c r="C13" s="19"/>
      <c r="D13" s="19"/>
      <c r="E13" s="19"/>
      <c r="F13" s="19"/>
      <c r="G13" s="19"/>
      <c r="H13" s="19"/>
      <c r="I13" s="17"/>
      <c r="J13" s="22" t="s">
        <v>19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19" t="s">
        <v>15</v>
      </c>
      <c r="BY13" s="19"/>
      <c r="BZ13" s="19"/>
      <c r="CA13" s="19"/>
      <c r="CB13" s="19"/>
      <c r="CC13" s="19"/>
      <c r="CD13" s="19"/>
      <c r="CE13" s="19"/>
      <c r="CF13" s="19"/>
      <c r="CG13" s="19"/>
      <c r="CH13" s="23" t="n">
        <v>33483.04</v>
      </c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</row>
    <row r="14" s="11" customFormat="true" ht="12.8" hidden="false" customHeight="true" outlineLevel="0" collapsed="false">
      <c r="A14" s="19" t="s">
        <v>20</v>
      </c>
      <c r="B14" s="19"/>
      <c r="C14" s="19"/>
      <c r="D14" s="19"/>
      <c r="E14" s="19"/>
      <c r="F14" s="19"/>
      <c r="G14" s="19"/>
      <c r="H14" s="19"/>
      <c r="I14" s="17"/>
      <c r="J14" s="22" t="s">
        <v>21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19" t="s">
        <v>15</v>
      </c>
      <c r="BY14" s="19"/>
      <c r="BZ14" s="19"/>
      <c r="CA14" s="19"/>
      <c r="CB14" s="19"/>
      <c r="CC14" s="19"/>
      <c r="CD14" s="19"/>
      <c r="CE14" s="19"/>
      <c r="CF14" s="19"/>
      <c r="CG14" s="19"/>
      <c r="CH14" s="23" t="n">
        <f aca="false">CH15:DA15+CH16:DA16+CH17:DA17+CH18:DA18</f>
        <v>23265.809</v>
      </c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</row>
    <row r="15" s="11" customFormat="true" ht="12.8" hidden="false" customHeight="true" outlineLevel="0" collapsed="false">
      <c r="A15" s="19" t="s">
        <v>22</v>
      </c>
      <c r="B15" s="19"/>
      <c r="C15" s="19"/>
      <c r="D15" s="19"/>
      <c r="E15" s="19"/>
      <c r="F15" s="19"/>
      <c r="G15" s="19"/>
      <c r="H15" s="19"/>
      <c r="I15" s="17"/>
      <c r="J15" s="18" t="s">
        <v>23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9" t="s">
        <v>15</v>
      </c>
      <c r="BY15" s="19"/>
      <c r="BZ15" s="19"/>
      <c r="CA15" s="19"/>
      <c r="CB15" s="19"/>
      <c r="CC15" s="19"/>
      <c r="CD15" s="19"/>
      <c r="CE15" s="19"/>
      <c r="CF15" s="19"/>
      <c r="CG15" s="19"/>
      <c r="CH15" s="20" t="n">
        <v>5811.52</v>
      </c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</row>
    <row r="16" s="11" customFormat="true" ht="12.8" hidden="false" customHeight="true" outlineLevel="0" collapsed="false">
      <c r="A16" s="19" t="s">
        <v>24</v>
      </c>
      <c r="B16" s="19"/>
      <c r="C16" s="19"/>
      <c r="D16" s="19"/>
      <c r="E16" s="19"/>
      <c r="F16" s="19"/>
      <c r="G16" s="19"/>
      <c r="H16" s="19"/>
      <c r="I16" s="17"/>
      <c r="J16" s="18" t="s">
        <v>25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9" t="s">
        <v>15</v>
      </c>
      <c r="BY16" s="19"/>
      <c r="BZ16" s="19"/>
      <c r="CA16" s="19"/>
      <c r="CB16" s="19"/>
      <c r="CC16" s="19"/>
      <c r="CD16" s="19"/>
      <c r="CE16" s="19"/>
      <c r="CF16" s="19"/>
      <c r="CG16" s="19"/>
      <c r="CH16" s="20" t="n">
        <v>59.569</v>
      </c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</row>
    <row r="17" s="11" customFormat="true" ht="12.8" hidden="false" customHeight="true" outlineLevel="0" collapsed="false">
      <c r="A17" s="19" t="s">
        <v>26</v>
      </c>
      <c r="B17" s="19"/>
      <c r="C17" s="19"/>
      <c r="D17" s="19"/>
      <c r="E17" s="19"/>
      <c r="F17" s="19"/>
      <c r="G17" s="19"/>
      <c r="H17" s="19"/>
      <c r="I17" s="17"/>
      <c r="J17" s="18" t="s">
        <v>27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9" t="s">
        <v>15</v>
      </c>
      <c r="BY17" s="19"/>
      <c r="BZ17" s="19"/>
      <c r="CA17" s="19"/>
      <c r="CB17" s="19"/>
      <c r="CC17" s="19"/>
      <c r="CD17" s="19"/>
      <c r="CE17" s="19"/>
      <c r="CF17" s="19"/>
      <c r="CG17" s="19"/>
      <c r="CH17" s="20" t="n">
        <v>13321.61</v>
      </c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</row>
    <row r="18" s="11" customFormat="true" ht="12.8" hidden="false" customHeight="true" outlineLevel="0" collapsed="false">
      <c r="A18" s="19" t="s">
        <v>28</v>
      </c>
      <c r="B18" s="19"/>
      <c r="C18" s="19"/>
      <c r="D18" s="19"/>
      <c r="E18" s="19"/>
      <c r="F18" s="19"/>
      <c r="G18" s="19"/>
      <c r="H18" s="19"/>
      <c r="I18" s="17"/>
      <c r="J18" s="18" t="s">
        <v>29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9" t="s">
        <v>15</v>
      </c>
      <c r="BY18" s="19"/>
      <c r="BZ18" s="19"/>
      <c r="CA18" s="19"/>
      <c r="CB18" s="19"/>
      <c r="CC18" s="19"/>
      <c r="CD18" s="19"/>
      <c r="CE18" s="19"/>
      <c r="CF18" s="19"/>
      <c r="CG18" s="19"/>
      <c r="CH18" s="20" t="n">
        <v>4073.11</v>
      </c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</row>
    <row r="19" s="11" customFormat="true" ht="12.8" hidden="false" customHeight="true" outlineLevel="0" collapsed="false">
      <c r="A19" s="25" t="s">
        <v>30</v>
      </c>
      <c r="B19" s="25"/>
      <c r="C19" s="25"/>
      <c r="D19" s="25"/>
      <c r="E19" s="25"/>
      <c r="F19" s="25"/>
      <c r="G19" s="25"/>
      <c r="H19" s="25"/>
      <c r="I19" s="26"/>
      <c r="J19" s="22" t="s">
        <v>31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19" t="s">
        <v>15</v>
      </c>
      <c r="BY19" s="19"/>
      <c r="BZ19" s="19"/>
      <c r="CA19" s="19"/>
      <c r="CB19" s="19"/>
      <c r="CC19" s="19"/>
      <c r="CD19" s="19"/>
      <c r="CE19" s="19"/>
      <c r="CF19" s="19"/>
      <c r="CG19" s="19"/>
      <c r="CH19" s="23" t="n">
        <v>99514.38</v>
      </c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</row>
    <row r="20" s="11" customFormat="true" ht="12.8" hidden="false" customHeight="true" outlineLevel="0" collapsed="false">
      <c r="A20" s="25" t="s">
        <v>32</v>
      </c>
      <c r="B20" s="25"/>
      <c r="C20" s="25"/>
      <c r="D20" s="25"/>
      <c r="E20" s="25"/>
      <c r="F20" s="25"/>
      <c r="G20" s="25"/>
      <c r="H20" s="25"/>
      <c r="I20" s="26"/>
      <c r="J20" s="22" t="s">
        <v>33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19" t="s">
        <v>15</v>
      </c>
      <c r="BY20" s="19"/>
      <c r="BZ20" s="19"/>
      <c r="CA20" s="19"/>
      <c r="CB20" s="19"/>
      <c r="CC20" s="19"/>
      <c r="CD20" s="19"/>
      <c r="CE20" s="19"/>
      <c r="CF20" s="19"/>
      <c r="CG20" s="19"/>
      <c r="CH20" s="23" t="n">
        <f aca="false">CH21+CH27+CH31+CH36+CH47</f>
        <v>202931.036</v>
      </c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</row>
    <row r="21" s="11" customFormat="true" ht="12.8" hidden="false" customHeight="true" outlineLevel="0" collapsed="false">
      <c r="A21" s="25" t="s">
        <v>34</v>
      </c>
      <c r="B21" s="25"/>
      <c r="C21" s="25"/>
      <c r="D21" s="25"/>
      <c r="E21" s="25"/>
      <c r="F21" s="25"/>
      <c r="G21" s="25"/>
      <c r="H21" s="25"/>
      <c r="I21" s="26"/>
      <c r="J21" s="22" t="s">
        <v>35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19" t="s">
        <v>15</v>
      </c>
      <c r="BY21" s="19"/>
      <c r="BZ21" s="19"/>
      <c r="CA21" s="19"/>
      <c r="CB21" s="19"/>
      <c r="CC21" s="19"/>
      <c r="CD21" s="19"/>
      <c r="CE21" s="19"/>
      <c r="CF21" s="19"/>
      <c r="CG21" s="19"/>
      <c r="CH21" s="23" t="n">
        <f aca="false">CH22+CH23+CH24+CH25</f>
        <v>138062.441</v>
      </c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</row>
    <row r="22" s="11" customFormat="true" ht="12.8" hidden="false" customHeight="true" outlineLevel="0" collapsed="false">
      <c r="A22" s="19" t="s">
        <v>36</v>
      </c>
      <c r="B22" s="19"/>
      <c r="C22" s="19"/>
      <c r="D22" s="19"/>
      <c r="E22" s="19"/>
      <c r="F22" s="19"/>
      <c r="G22" s="19"/>
      <c r="H22" s="19"/>
      <c r="I22" s="17"/>
      <c r="J22" s="18" t="s">
        <v>37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9" t="s">
        <v>15</v>
      </c>
      <c r="BY22" s="19"/>
      <c r="BZ22" s="19"/>
      <c r="CA22" s="19"/>
      <c r="CB22" s="19"/>
      <c r="CC22" s="19"/>
      <c r="CD22" s="19"/>
      <c r="CE22" s="19"/>
      <c r="CF22" s="19"/>
      <c r="CG22" s="19"/>
      <c r="CH22" s="20" t="n">
        <v>2666.13</v>
      </c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</row>
    <row r="23" s="11" customFormat="true" ht="11.25" hidden="false" customHeight="true" outlineLevel="0" collapsed="false">
      <c r="A23" s="19" t="s">
        <v>38</v>
      </c>
      <c r="B23" s="19"/>
      <c r="C23" s="19"/>
      <c r="D23" s="19"/>
      <c r="E23" s="19"/>
      <c r="F23" s="19"/>
      <c r="G23" s="19"/>
      <c r="H23" s="19"/>
      <c r="I23" s="17"/>
      <c r="J23" s="18" t="s">
        <v>39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9" t="s">
        <v>15</v>
      </c>
      <c r="BY23" s="19"/>
      <c r="BZ23" s="19"/>
      <c r="CA23" s="19"/>
      <c r="CB23" s="19"/>
      <c r="CC23" s="19"/>
      <c r="CD23" s="19"/>
      <c r="CE23" s="19"/>
      <c r="CF23" s="19"/>
      <c r="CG23" s="19"/>
      <c r="CH23" s="20" t="n">
        <v>134729.564</v>
      </c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</row>
    <row r="24" s="11" customFormat="true" ht="22.5" hidden="false" customHeight="true" outlineLevel="0" collapsed="false">
      <c r="A24" s="19" t="s">
        <v>40</v>
      </c>
      <c r="B24" s="19"/>
      <c r="C24" s="19"/>
      <c r="D24" s="19"/>
      <c r="E24" s="19"/>
      <c r="F24" s="19"/>
      <c r="G24" s="19"/>
      <c r="H24" s="19"/>
      <c r="I24" s="17"/>
      <c r="J24" s="18" t="s">
        <v>41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9" t="s">
        <v>15</v>
      </c>
      <c r="BY24" s="19"/>
      <c r="BZ24" s="19"/>
      <c r="CA24" s="19"/>
      <c r="CB24" s="19"/>
      <c r="CC24" s="19"/>
      <c r="CD24" s="19"/>
      <c r="CE24" s="19"/>
      <c r="CF24" s="19"/>
      <c r="CG24" s="19"/>
      <c r="CH24" s="27" t="n">
        <v>0</v>
      </c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</row>
    <row r="25" s="11" customFormat="true" ht="13.5" hidden="false" customHeight="true" outlineLevel="0" collapsed="false">
      <c r="A25" s="19" t="s">
        <v>42</v>
      </c>
      <c r="B25" s="19"/>
      <c r="C25" s="19"/>
      <c r="D25" s="19"/>
      <c r="E25" s="19"/>
      <c r="F25" s="19"/>
      <c r="G25" s="19"/>
      <c r="H25" s="19"/>
      <c r="I25" s="28" t="s">
        <v>43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19" t="s">
        <v>15</v>
      </c>
      <c r="BY25" s="19"/>
      <c r="BZ25" s="19"/>
      <c r="CA25" s="19"/>
      <c r="CB25" s="19"/>
      <c r="CC25" s="19"/>
      <c r="CD25" s="19"/>
      <c r="CE25" s="19"/>
      <c r="CF25" s="19"/>
      <c r="CG25" s="19"/>
      <c r="CH25" s="20" t="n">
        <v>666.747</v>
      </c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</row>
    <row r="26" s="11" customFormat="true" ht="12.8" hidden="false" customHeight="true" outlineLevel="0" collapsed="false">
      <c r="A26" s="19" t="s">
        <v>44</v>
      </c>
      <c r="B26" s="19"/>
      <c r="C26" s="19"/>
      <c r="D26" s="19"/>
      <c r="E26" s="19"/>
      <c r="F26" s="19"/>
      <c r="G26" s="19"/>
      <c r="H26" s="19"/>
      <c r="I26" s="17"/>
      <c r="J26" s="18" t="s">
        <v>45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9" t="s">
        <v>15</v>
      </c>
      <c r="BY26" s="19"/>
      <c r="BZ26" s="19"/>
      <c r="CA26" s="19"/>
      <c r="CB26" s="19"/>
      <c r="CC26" s="19"/>
      <c r="CD26" s="19"/>
      <c r="CE26" s="19"/>
      <c r="CF26" s="19"/>
      <c r="CG26" s="19"/>
      <c r="CH26" s="20" t="n">
        <v>242.113</v>
      </c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</row>
    <row r="27" s="11" customFormat="true" ht="11.25" hidden="false" customHeight="true" outlineLevel="0" collapsed="false">
      <c r="A27" s="25" t="s">
        <v>46</v>
      </c>
      <c r="B27" s="25"/>
      <c r="C27" s="25"/>
      <c r="D27" s="25"/>
      <c r="E27" s="25"/>
      <c r="F27" s="25"/>
      <c r="G27" s="25"/>
      <c r="H27" s="25"/>
      <c r="I27" s="26"/>
      <c r="J27" s="22" t="s">
        <v>47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19" t="s">
        <v>15</v>
      </c>
      <c r="BY27" s="19"/>
      <c r="BZ27" s="19"/>
      <c r="CA27" s="19"/>
      <c r="CB27" s="19"/>
      <c r="CC27" s="19"/>
      <c r="CD27" s="19"/>
      <c r="CE27" s="19"/>
      <c r="CF27" s="19"/>
      <c r="CG27" s="19"/>
      <c r="CH27" s="23" t="n">
        <f aca="false">SUM(CH28:CH30)</f>
        <v>496.7232</v>
      </c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</row>
    <row r="28" s="11" customFormat="true" ht="22.5" hidden="false" customHeight="true" outlineLevel="0" collapsed="false">
      <c r="A28" s="19" t="s">
        <v>48</v>
      </c>
      <c r="B28" s="19"/>
      <c r="C28" s="19"/>
      <c r="D28" s="19"/>
      <c r="E28" s="19"/>
      <c r="F28" s="19"/>
      <c r="G28" s="19"/>
      <c r="H28" s="19"/>
      <c r="I28" s="17"/>
      <c r="J28" s="18" t="s">
        <v>49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9" t="s">
        <v>15</v>
      </c>
      <c r="BY28" s="19"/>
      <c r="BZ28" s="19"/>
      <c r="CA28" s="19"/>
      <c r="CB28" s="19"/>
      <c r="CC28" s="19"/>
      <c r="CD28" s="19"/>
      <c r="CE28" s="19"/>
      <c r="CF28" s="19"/>
      <c r="CG28" s="19"/>
      <c r="CH28" s="20" t="n">
        <v>23.8895</v>
      </c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</row>
    <row r="29" s="11" customFormat="true" ht="12.8" hidden="false" customHeight="true" outlineLevel="0" collapsed="false">
      <c r="A29" s="19" t="s">
        <v>50</v>
      </c>
      <c r="B29" s="19"/>
      <c r="C29" s="19"/>
      <c r="D29" s="19"/>
      <c r="E29" s="19"/>
      <c r="F29" s="19"/>
      <c r="G29" s="19"/>
      <c r="H29" s="19"/>
      <c r="I29" s="17"/>
      <c r="J29" s="18" t="s">
        <v>51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9" t="s">
        <v>15</v>
      </c>
      <c r="BY29" s="19"/>
      <c r="BZ29" s="19"/>
      <c r="CA29" s="19"/>
      <c r="CB29" s="19"/>
      <c r="CC29" s="19"/>
      <c r="CD29" s="19"/>
      <c r="CE29" s="19"/>
      <c r="CF29" s="19"/>
      <c r="CG29" s="19"/>
      <c r="CH29" s="20" t="n">
        <v>222.406</v>
      </c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</row>
    <row r="30" s="11" customFormat="true" ht="12.8" hidden="false" customHeight="true" outlineLevel="0" collapsed="false">
      <c r="A30" s="19" t="s">
        <v>52</v>
      </c>
      <c r="B30" s="19"/>
      <c r="C30" s="19"/>
      <c r="D30" s="19"/>
      <c r="E30" s="19"/>
      <c r="F30" s="19"/>
      <c r="G30" s="19"/>
      <c r="H30" s="19"/>
      <c r="I30" s="17"/>
      <c r="J30" s="18" t="s">
        <v>53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9" t="s">
        <v>15</v>
      </c>
      <c r="BY30" s="19"/>
      <c r="BZ30" s="19"/>
      <c r="CA30" s="19"/>
      <c r="CB30" s="19"/>
      <c r="CC30" s="19"/>
      <c r="CD30" s="19"/>
      <c r="CE30" s="19"/>
      <c r="CF30" s="19"/>
      <c r="CG30" s="19"/>
      <c r="CH30" s="20" t="n">
        <v>250.4277</v>
      </c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</row>
    <row r="31" s="11" customFormat="true" ht="11.25" hidden="false" customHeight="true" outlineLevel="0" collapsed="false">
      <c r="A31" s="25" t="s">
        <v>54</v>
      </c>
      <c r="B31" s="25"/>
      <c r="C31" s="25"/>
      <c r="D31" s="25"/>
      <c r="E31" s="25"/>
      <c r="F31" s="25"/>
      <c r="G31" s="25"/>
      <c r="H31" s="25"/>
      <c r="I31" s="26"/>
      <c r="J31" s="22" t="s">
        <v>55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19" t="s">
        <v>15</v>
      </c>
      <c r="BY31" s="19"/>
      <c r="BZ31" s="19"/>
      <c r="CA31" s="19"/>
      <c r="CB31" s="19"/>
      <c r="CC31" s="19"/>
      <c r="CD31" s="19"/>
      <c r="CE31" s="19"/>
      <c r="CF31" s="19"/>
      <c r="CG31" s="19"/>
      <c r="CH31" s="23" t="n">
        <f aca="false">SUM(CH32:DA35)</f>
        <v>27291.82</v>
      </c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</row>
    <row r="32" s="11" customFormat="true" ht="11.25" hidden="false" customHeight="true" outlineLevel="0" collapsed="false">
      <c r="A32" s="19" t="s">
        <v>56</v>
      </c>
      <c r="B32" s="19"/>
      <c r="C32" s="19"/>
      <c r="D32" s="19"/>
      <c r="E32" s="19"/>
      <c r="F32" s="19"/>
      <c r="G32" s="19"/>
      <c r="H32" s="19"/>
      <c r="I32" s="17"/>
      <c r="J32" s="18" t="s">
        <v>57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9" t="s">
        <v>15</v>
      </c>
      <c r="BY32" s="19"/>
      <c r="BZ32" s="19"/>
      <c r="CA32" s="19"/>
      <c r="CB32" s="19"/>
      <c r="CC32" s="19"/>
      <c r="CD32" s="19"/>
      <c r="CE32" s="19"/>
      <c r="CF32" s="19"/>
      <c r="CG32" s="19"/>
      <c r="CH32" s="20" t="n">
        <v>27087.12</v>
      </c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</row>
    <row r="33" s="11" customFormat="true" ht="12.8" hidden="false" customHeight="true" outlineLevel="0" collapsed="false">
      <c r="A33" s="19" t="s">
        <v>58</v>
      </c>
      <c r="B33" s="19"/>
      <c r="C33" s="19"/>
      <c r="D33" s="19"/>
      <c r="E33" s="19"/>
      <c r="F33" s="19"/>
      <c r="G33" s="19"/>
      <c r="H33" s="19"/>
      <c r="I33" s="17"/>
      <c r="J33" s="18" t="s">
        <v>59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9" t="s">
        <v>15</v>
      </c>
      <c r="BY33" s="19"/>
      <c r="BZ33" s="19"/>
      <c r="CA33" s="19"/>
      <c r="CB33" s="19"/>
      <c r="CC33" s="19"/>
      <c r="CD33" s="19"/>
      <c r="CE33" s="19"/>
      <c r="CF33" s="19"/>
      <c r="CG33" s="19"/>
      <c r="CH33" s="20" t="n">
        <v>0.61</v>
      </c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</row>
    <row r="34" s="11" customFormat="true" ht="11.25" hidden="false" customHeight="true" outlineLevel="0" collapsed="false">
      <c r="A34" s="19" t="s">
        <v>60</v>
      </c>
      <c r="B34" s="19"/>
      <c r="C34" s="19"/>
      <c r="D34" s="19"/>
      <c r="E34" s="19"/>
      <c r="F34" s="19"/>
      <c r="G34" s="19"/>
      <c r="H34" s="19"/>
      <c r="I34" s="17"/>
      <c r="J34" s="18" t="s">
        <v>61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9" t="s">
        <v>15</v>
      </c>
      <c r="BY34" s="19"/>
      <c r="BZ34" s="19"/>
      <c r="CA34" s="19"/>
      <c r="CB34" s="19"/>
      <c r="CC34" s="19"/>
      <c r="CD34" s="19"/>
      <c r="CE34" s="19"/>
      <c r="CF34" s="19"/>
      <c r="CG34" s="19"/>
      <c r="CH34" s="20" t="n">
        <v>191.89</v>
      </c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</row>
    <row r="35" s="11" customFormat="true" ht="11.25" hidden="false" customHeight="true" outlineLevel="0" collapsed="false">
      <c r="A35" s="19" t="s">
        <v>62</v>
      </c>
      <c r="B35" s="19"/>
      <c r="C35" s="19"/>
      <c r="D35" s="19"/>
      <c r="E35" s="19"/>
      <c r="F35" s="19"/>
      <c r="G35" s="19"/>
      <c r="H35" s="19"/>
      <c r="I35" s="17"/>
      <c r="J35" s="18" t="s">
        <v>63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9" t="s">
        <v>15</v>
      </c>
      <c r="BY35" s="19"/>
      <c r="BZ35" s="19"/>
      <c r="CA35" s="19"/>
      <c r="CB35" s="19"/>
      <c r="CC35" s="19"/>
      <c r="CD35" s="19"/>
      <c r="CE35" s="19"/>
      <c r="CF35" s="19"/>
      <c r="CG35" s="19"/>
      <c r="CH35" s="20" t="n">
        <v>12.2</v>
      </c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</row>
    <row r="36" s="11" customFormat="true" ht="11.25" hidden="false" customHeight="true" outlineLevel="0" collapsed="false">
      <c r="A36" s="25" t="s">
        <v>64</v>
      </c>
      <c r="B36" s="25"/>
      <c r="C36" s="25"/>
      <c r="D36" s="25"/>
      <c r="E36" s="25"/>
      <c r="F36" s="25"/>
      <c r="G36" s="25"/>
      <c r="H36" s="25"/>
      <c r="I36" s="26"/>
      <c r="J36" s="22" t="s">
        <v>65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19" t="s">
        <v>15</v>
      </c>
      <c r="BY36" s="19"/>
      <c r="BZ36" s="19"/>
      <c r="CA36" s="19"/>
      <c r="CB36" s="19"/>
      <c r="CC36" s="19"/>
      <c r="CD36" s="19"/>
      <c r="CE36" s="19"/>
      <c r="CF36" s="19"/>
      <c r="CG36" s="19"/>
      <c r="CH36" s="23" t="n">
        <f aca="false">SUM(CH37:DA41)</f>
        <v>32640.2294</v>
      </c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</row>
    <row r="37" s="11" customFormat="true" ht="11.25" hidden="false" customHeight="true" outlineLevel="0" collapsed="false">
      <c r="A37" s="19" t="s">
        <v>66</v>
      </c>
      <c r="B37" s="19"/>
      <c r="C37" s="19"/>
      <c r="D37" s="19"/>
      <c r="E37" s="19"/>
      <c r="F37" s="19"/>
      <c r="G37" s="19"/>
      <c r="H37" s="19"/>
      <c r="I37" s="17"/>
      <c r="J37" s="18" t="s">
        <v>67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9" t="s">
        <v>15</v>
      </c>
      <c r="BY37" s="19"/>
      <c r="BZ37" s="19"/>
      <c r="CA37" s="19"/>
      <c r="CB37" s="19"/>
      <c r="CC37" s="19"/>
      <c r="CD37" s="19"/>
      <c r="CE37" s="19"/>
      <c r="CF37" s="19"/>
      <c r="CG37" s="19"/>
      <c r="CH37" s="20" t="n">
        <v>819.3</v>
      </c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</row>
    <row r="38" s="11" customFormat="true" ht="11.25" hidden="false" customHeight="true" outlineLevel="0" collapsed="false">
      <c r="A38" s="19" t="s">
        <v>68</v>
      </c>
      <c r="B38" s="19"/>
      <c r="C38" s="19"/>
      <c r="D38" s="19"/>
      <c r="E38" s="19"/>
      <c r="F38" s="19"/>
      <c r="G38" s="19"/>
      <c r="H38" s="19"/>
      <c r="I38" s="17"/>
      <c r="J38" s="18" t="s">
        <v>69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9" t="s">
        <v>15</v>
      </c>
      <c r="BY38" s="19"/>
      <c r="BZ38" s="19"/>
      <c r="CA38" s="19"/>
      <c r="CB38" s="19"/>
      <c r="CC38" s="19"/>
      <c r="CD38" s="19"/>
      <c r="CE38" s="19"/>
      <c r="CF38" s="19"/>
      <c r="CG38" s="19"/>
      <c r="CH38" s="20" t="n">
        <v>3286.13</v>
      </c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</row>
    <row r="39" s="11" customFormat="true" ht="33.55" hidden="false" customHeight="true" outlineLevel="0" collapsed="false">
      <c r="A39" s="19" t="s">
        <v>70</v>
      </c>
      <c r="B39" s="19"/>
      <c r="C39" s="19"/>
      <c r="D39" s="19"/>
      <c r="E39" s="19"/>
      <c r="F39" s="19"/>
      <c r="G39" s="19"/>
      <c r="H39" s="19"/>
      <c r="I39" s="17"/>
      <c r="J39" s="18" t="s">
        <v>71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 t="s">
        <v>15</v>
      </c>
      <c r="BY39" s="19"/>
      <c r="BZ39" s="19"/>
      <c r="CA39" s="19"/>
      <c r="CB39" s="19"/>
      <c r="CC39" s="19"/>
      <c r="CD39" s="19"/>
      <c r="CE39" s="19"/>
      <c r="CF39" s="19"/>
      <c r="CG39" s="19"/>
      <c r="CH39" s="20" t="n">
        <v>893.982</v>
      </c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</row>
    <row r="40" s="11" customFormat="true" ht="11.25" hidden="false" customHeight="true" outlineLevel="0" collapsed="false">
      <c r="A40" s="19" t="s">
        <v>72</v>
      </c>
      <c r="B40" s="19"/>
      <c r="C40" s="19"/>
      <c r="D40" s="19"/>
      <c r="E40" s="19"/>
      <c r="F40" s="19"/>
      <c r="G40" s="19"/>
      <c r="H40" s="19"/>
      <c r="I40" s="17"/>
      <c r="J40" s="18" t="s">
        <v>73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 t="s">
        <v>15</v>
      </c>
      <c r="BY40" s="19"/>
      <c r="BZ40" s="19"/>
      <c r="CA40" s="19"/>
      <c r="CB40" s="19"/>
      <c r="CC40" s="19"/>
      <c r="CD40" s="19"/>
      <c r="CE40" s="19"/>
      <c r="CF40" s="19"/>
      <c r="CG40" s="19"/>
      <c r="CH40" s="20" t="n">
        <v>132.2426</v>
      </c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</row>
    <row r="41" s="11" customFormat="true" ht="11.25" hidden="false" customHeight="true" outlineLevel="0" collapsed="false">
      <c r="A41" s="19" t="s">
        <v>74</v>
      </c>
      <c r="B41" s="19"/>
      <c r="C41" s="19"/>
      <c r="D41" s="19"/>
      <c r="E41" s="19"/>
      <c r="F41" s="19"/>
      <c r="G41" s="19"/>
      <c r="H41" s="19"/>
      <c r="I41" s="17"/>
      <c r="J41" s="18" t="s">
        <v>75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 t="s">
        <v>15</v>
      </c>
      <c r="BY41" s="19"/>
      <c r="BZ41" s="19"/>
      <c r="CA41" s="19"/>
      <c r="CB41" s="19"/>
      <c r="CC41" s="19"/>
      <c r="CD41" s="19"/>
      <c r="CE41" s="19"/>
      <c r="CF41" s="19"/>
      <c r="CG41" s="19"/>
      <c r="CH41" s="20" t="n">
        <f aca="false">CH42+CH43+CH44+CH45</f>
        <v>27508.5748</v>
      </c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</row>
    <row r="42" s="11" customFormat="true" ht="11.25" hidden="false" customHeight="true" outlineLevel="0" collapsed="false">
      <c r="A42" s="19" t="s">
        <v>76</v>
      </c>
      <c r="B42" s="19"/>
      <c r="C42" s="19"/>
      <c r="D42" s="19"/>
      <c r="E42" s="19"/>
      <c r="F42" s="19"/>
      <c r="G42" s="19"/>
      <c r="H42" s="19"/>
      <c r="I42" s="17"/>
      <c r="J42" s="18" t="s">
        <v>77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 t="s">
        <v>15</v>
      </c>
      <c r="BY42" s="19"/>
      <c r="BZ42" s="19"/>
      <c r="CA42" s="19"/>
      <c r="CB42" s="19"/>
      <c r="CC42" s="19"/>
      <c r="CD42" s="19"/>
      <c r="CE42" s="19"/>
      <c r="CF42" s="19"/>
      <c r="CG42" s="19"/>
      <c r="CH42" s="20" t="n">
        <v>8666.7034</v>
      </c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</row>
    <row r="43" s="11" customFormat="true" ht="22.5" hidden="false" customHeight="true" outlineLevel="0" collapsed="false">
      <c r="A43" s="19" t="s">
        <v>78</v>
      </c>
      <c r="B43" s="19"/>
      <c r="C43" s="19"/>
      <c r="D43" s="19"/>
      <c r="E43" s="19"/>
      <c r="F43" s="19"/>
      <c r="G43" s="19"/>
      <c r="H43" s="19"/>
      <c r="I43" s="17"/>
      <c r="J43" s="18" t="s">
        <v>79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 t="s">
        <v>15</v>
      </c>
      <c r="BY43" s="19"/>
      <c r="BZ43" s="19"/>
      <c r="CA43" s="19"/>
      <c r="CB43" s="19"/>
      <c r="CC43" s="19"/>
      <c r="CD43" s="19"/>
      <c r="CE43" s="19"/>
      <c r="CF43" s="19"/>
      <c r="CG43" s="19"/>
      <c r="CH43" s="27" t="n">
        <v>0</v>
      </c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</row>
    <row r="44" s="11" customFormat="true" ht="11.25" hidden="false" customHeight="true" outlineLevel="0" collapsed="false">
      <c r="A44" s="19" t="s">
        <v>80</v>
      </c>
      <c r="B44" s="19"/>
      <c r="C44" s="19"/>
      <c r="D44" s="19"/>
      <c r="E44" s="19"/>
      <c r="F44" s="19"/>
      <c r="G44" s="19"/>
      <c r="H44" s="19"/>
      <c r="I44" s="17"/>
      <c r="J44" s="18" t="s">
        <v>81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 t="s">
        <v>15</v>
      </c>
      <c r="BY44" s="19"/>
      <c r="BZ44" s="19"/>
      <c r="CA44" s="19"/>
      <c r="CB44" s="19"/>
      <c r="CC44" s="19"/>
      <c r="CD44" s="19"/>
      <c r="CE44" s="19"/>
      <c r="CF44" s="19"/>
      <c r="CG44" s="19"/>
      <c r="CH44" s="27" t="n">
        <v>0</v>
      </c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</row>
    <row r="45" s="11" customFormat="true" ht="11.25" hidden="false" customHeight="true" outlineLevel="0" collapsed="false">
      <c r="A45" s="19" t="s">
        <v>82</v>
      </c>
      <c r="B45" s="19"/>
      <c r="C45" s="19"/>
      <c r="D45" s="19"/>
      <c r="E45" s="19"/>
      <c r="F45" s="19"/>
      <c r="G45" s="19"/>
      <c r="H45" s="19"/>
      <c r="I45" s="17"/>
      <c r="J45" s="18" t="s">
        <v>29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 t="s">
        <v>15</v>
      </c>
      <c r="BY45" s="19"/>
      <c r="BZ45" s="19"/>
      <c r="CA45" s="19"/>
      <c r="CB45" s="19"/>
      <c r="CC45" s="19"/>
      <c r="CD45" s="19"/>
      <c r="CE45" s="19"/>
      <c r="CF45" s="19"/>
      <c r="CG45" s="19"/>
      <c r="CH45" s="20" t="n">
        <v>18841.8714</v>
      </c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</row>
    <row r="46" s="11" customFormat="true" ht="11.25" hidden="false" customHeight="true" outlineLevel="0" collapsed="false">
      <c r="A46" s="25" t="s">
        <v>83</v>
      </c>
      <c r="B46" s="25"/>
      <c r="C46" s="25"/>
      <c r="D46" s="25"/>
      <c r="E46" s="25"/>
      <c r="F46" s="25"/>
      <c r="G46" s="25"/>
      <c r="H46" s="25"/>
      <c r="I46" s="26"/>
      <c r="J46" s="22" t="s">
        <v>84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19" t="s">
        <v>15</v>
      </c>
      <c r="BY46" s="19"/>
      <c r="BZ46" s="19"/>
      <c r="CA46" s="19"/>
      <c r="CB46" s="19"/>
      <c r="CC46" s="19"/>
      <c r="CD46" s="19"/>
      <c r="CE46" s="19"/>
      <c r="CF46" s="19"/>
      <c r="CG46" s="19"/>
      <c r="CH46" s="29" t="n">
        <v>0</v>
      </c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</row>
    <row r="47" s="11" customFormat="true" ht="11.25" hidden="false" customHeight="true" outlineLevel="0" collapsed="false">
      <c r="A47" s="25" t="s">
        <v>85</v>
      </c>
      <c r="B47" s="25"/>
      <c r="C47" s="25"/>
      <c r="D47" s="25"/>
      <c r="E47" s="25"/>
      <c r="F47" s="25"/>
      <c r="G47" s="25"/>
      <c r="H47" s="25"/>
      <c r="I47" s="26"/>
      <c r="J47" s="22" t="s">
        <v>86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19" t="s">
        <v>15</v>
      </c>
      <c r="BY47" s="19"/>
      <c r="BZ47" s="19"/>
      <c r="CA47" s="19"/>
      <c r="CB47" s="19"/>
      <c r="CC47" s="19"/>
      <c r="CD47" s="19"/>
      <c r="CE47" s="19"/>
      <c r="CF47" s="19"/>
      <c r="CG47" s="19"/>
      <c r="CH47" s="23" t="n">
        <f aca="false">SUM(CH48:DA54)</f>
        <v>4439.8224</v>
      </c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</row>
    <row r="48" s="11" customFormat="true" ht="11.25" hidden="false" customHeight="true" outlineLevel="0" collapsed="false">
      <c r="A48" s="19" t="s">
        <v>87</v>
      </c>
      <c r="B48" s="19"/>
      <c r="C48" s="19"/>
      <c r="D48" s="19"/>
      <c r="E48" s="19"/>
      <c r="F48" s="19"/>
      <c r="G48" s="19"/>
      <c r="H48" s="19"/>
      <c r="I48" s="28" t="s">
        <v>88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19" t="s">
        <v>15</v>
      </c>
      <c r="BY48" s="19"/>
      <c r="BZ48" s="19"/>
      <c r="CA48" s="19"/>
      <c r="CB48" s="19"/>
      <c r="CC48" s="19"/>
      <c r="CD48" s="19"/>
      <c r="CE48" s="19"/>
      <c r="CF48" s="19"/>
      <c r="CG48" s="19"/>
      <c r="CH48" s="20" t="n">
        <v>68.9798</v>
      </c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</row>
    <row r="49" s="11" customFormat="true" ht="11.25" hidden="false" customHeight="true" outlineLevel="0" collapsed="false">
      <c r="A49" s="19" t="s">
        <v>89</v>
      </c>
      <c r="B49" s="19"/>
      <c r="C49" s="19"/>
      <c r="D49" s="19"/>
      <c r="E49" s="19"/>
      <c r="F49" s="19"/>
      <c r="G49" s="19"/>
      <c r="H49" s="19"/>
      <c r="I49" s="17"/>
      <c r="J49" s="18" t="s">
        <v>90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 t="s">
        <v>15</v>
      </c>
      <c r="BY49" s="19"/>
      <c r="BZ49" s="19"/>
      <c r="CA49" s="19"/>
      <c r="CB49" s="19"/>
      <c r="CC49" s="19"/>
      <c r="CD49" s="19"/>
      <c r="CE49" s="19"/>
      <c r="CF49" s="19"/>
      <c r="CG49" s="19"/>
      <c r="CH49" s="20" t="n">
        <v>471.7144</v>
      </c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</row>
    <row r="50" s="11" customFormat="true" ht="11.25" hidden="false" customHeight="true" outlineLevel="0" collapsed="false">
      <c r="A50" s="19" t="s">
        <v>91</v>
      </c>
      <c r="B50" s="19"/>
      <c r="C50" s="19"/>
      <c r="D50" s="19"/>
      <c r="E50" s="19"/>
      <c r="F50" s="19"/>
      <c r="G50" s="19"/>
      <c r="H50" s="19"/>
      <c r="I50" s="17"/>
      <c r="J50" s="18" t="s">
        <v>92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 t="s">
        <v>15</v>
      </c>
      <c r="BY50" s="19"/>
      <c r="BZ50" s="19"/>
      <c r="CA50" s="19"/>
      <c r="CB50" s="19"/>
      <c r="CC50" s="19"/>
      <c r="CD50" s="19"/>
      <c r="CE50" s="19"/>
      <c r="CF50" s="19"/>
      <c r="CG50" s="19"/>
      <c r="CH50" s="20" t="n">
        <v>2586.7437</v>
      </c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</row>
    <row r="51" s="11" customFormat="true" ht="11.25" hidden="false" customHeight="true" outlineLevel="0" collapsed="false">
      <c r="A51" s="19" t="s">
        <v>93</v>
      </c>
      <c r="B51" s="19"/>
      <c r="C51" s="19"/>
      <c r="D51" s="19"/>
      <c r="E51" s="19"/>
      <c r="F51" s="19"/>
      <c r="G51" s="19"/>
      <c r="H51" s="19"/>
      <c r="I51" s="17"/>
      <c r="J51" s="18" t="s">
        <v>94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 t="s">
        <v>15</v>
      </c>
      <c r="BY51" s="19"/>
      <c r="BZ51" s="19"/>
      <c r="CA51" s="19"/>
      <c r="CB51" s="19"/>
      <c r="CC51" s="19"/>
      <c r="CD51" s="19"/>
      <c r="CE51" s="19"/>
      <c r="CF51" s="19"/>
      <c r="CG51" s="19"/>
      <c r="CH51" s="20" t="n">
        <v>369.5702</v>
      </c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</row>
    <row r="52" s="11" customFormat="true" ht="11.25" hidden="false" customHeight="true" outlineLevel="0" collapsed="false">
      <c r="A52" s="19" t="s">
        <v>95</v>
      </c>
      <c r="B52" s="19"/>
      <c r="C52" s="19"/>
      <c r="D52" s="19"/>
      <c r="E52" s="19"/>
      <c r="F52" s="19"/>
      <c r="G52" s="19"/>
      <c r="H52" s="19"/>
      <c r="I52" s="17"/>
      <c r="J52" s="18" t="s">
        <v>96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 t="s">
        <v>15</v>
      </c>
      <c r="BY52" s="19"/>
      <c r="BZ52" s="19"/>
      <c r="CA52" s="19"/>
      <c r="CB52" s="19"/>
      <c r="CC52" s="19"/>
      <c r="CD52" s="19"/>
      <c r="CE52" s="19"/>
      <c r="CF52" s="19"/>
      <c r="CG52" s="19"/>
      <c r="CH52" s="20" t="n">
        <v>0</v>
      </c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</row>
    <row r="53" s="11" customFormat="true" ht="11.25" hidden="false" customHeight="true" outlineLevel="0" collapsed="false">
      <c r="A53" s="19" t="s">
        <v>97</v>
      </c>
      <c r="B53" s="19"/>
      <c r="C53" s="19"/>
      <c r="D53" s="19"/>
      <c r="E53" s="19"/>
      <c r="F53" s="19"/>
      <c r="G53" s="19"/>
      <c r="H53" s="19"/>
      <c r="I53" s="17"/>
      <c r="J53" s="18" t="s">
        <v>98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 t="s">
        <v>15</v>
      </c>
      <c r="BY53" s="19"/>
      <c r="BZ53" s="19"/>
      <c r="CA53" s="19"/>
      <c r="CB53" s="19"/>
      <c r="CC53" s="19"/>
      <c r="CD53" s="19"/>
      <c r="CE53" s="19"/>
      <c r="CF53" s="19"/>
      <c r="CG53" s="19"/>
      <c r="CH53" s="20" t="n">
        <v>0</v>
      </c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</row>
    <row r="54" s="11" customFormat="true" ht="11.25" hidden="false" customHeight="true" outlineLevel="0" collapsed="false">
      <c r="A54" s="19" t="s">
        <v>99</v>
      </c>
      <c r="B54" s="19"/>
      <c r="C54" s="19"/>
      <c r="D54" s="19"/>
      <c r="E54" s="19"/>
      <c r="F54" s="19"/>
      <c r="G54" s="19"/>
      <c r="H54" s="19"/>
      <c r="I54" s="17"/>
      <c r="J54" s="18" t="s">
        <v>29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 t="s">
        <v>15</v>
      </c>
      <c r="BY54" s="19"/>
      <c r="BZ54" s="19"/>
      <c r="CA54" s="19"/>
      <c r="CB54" s="19"/>
      <c r="CC54" s="19"/>
      <c r="CD54" s="19"/>
      <c r="CE54" s="19"/>
      <c r="CF54" s="19"/>
      <c r="CG54" s="19"/>
      <c r="CH54" s="20" t="n">
        <v>942.8143</v>
      </c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</row>
    <row r="55" s="11" customFormat="true" ht="11.25" hidden="false" customHeight="true" outlineLevel="0" collapsed="false">
      <c r="A55" s="30" t="s">
        <v>100</v>
      </c>
      <c r="B55" s="30"/>
      <c r="C55" s="30"/>
      <c r="D55" s="30"/>
      <c r="E55" s="30"/>
      <c r="F55" s="30"/>
      <c r="G55" s="30"/>
      <c r="H55" s="30"/>
      <c r="I55" s="26"/>
      <c r="J55" s="22" t="s">
        <v>101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19" t="s">
        <v>15</v>
      </c>
      <c r="BY55" s="19"/>
      <c r="BZ55" s="19"/>
      <c r="CA55" s="19"/>
      <c r="CB55" s="19"/>
      <c r="CC55" s="19"/>
      <c r="CD55" s="19"/>
      <c r="CE55" s="19"/>
      <c r="CF55" s="19"/>
      <c r="CG55" s="19"/>
      <c r="CH55" s="29" t="n">
        <v>0</v>
      </c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</row>
    <row r="56" s="11" customFormat="true" ht="11.25" hidden="false" customHeight="true" outlineLevel="0" collapsed="false">
      <c r="A56" s="30" t="s">
        <v>102</v>
      </c>
      <c r="B56" s="30"/>
      <c r="C56" s="30"/>
      <c r="D56" s="30"/>
      <c r="E56" s="30"/>
      <c r="F56" s="30"/>
      <c r="G56" s="30"/>
      <c r="H56" s="30"/>
      <c r="I56" s="26"/>
      <c r="J56" s="22" t="s">
        <v>103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19" t="s">
        <v>15</v>
      </c>
      <c r="BY56" s="19"/>
      <c r="BZ56" s="19"/>
      <c r="CA56" s="19"/>
      <c r="CB56" s="19"/>
      <c r="CC56" s="19"/>
      <c r="CD56" s="19"/>
      <c r="CE56" s="19"/>
      <c r="CF56" s="19"/>
      <c r="CG56" s="19"/>
      <c r="CH56" s="23" t="n">
        <f aca="false">SUM(CH57:DA61)</f>
        <v>11238.386957</v>
      </c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</row>
    <row r="57" s="11" customFormat="true" ht="11.25" hidden="false" customHeight="true" outlineLevel="0" collapsed="false">
      <c r="A57" s="19" t="s">
        <v>104</v>
      </c>
      <c r="B57" s="19"/>
      <c r="C57" s="19"/>
      <c r="D57" s="19"/>
      <c r="E57" s="19"/>
      <c r="F57" s="19"/>
      <c r="G57" s="19"/>
      <c r="H57" s="19"/>
      <c r="I57" s="17"/>
      <c r="J57" s="18" t="s">
        <v>105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 t="s">
        <v>15</v>
      </c>
      <c r="BY57" s="19"/>
      <c r="BZ57" s="19"/>
      <c r="CA57" s="19"/>
      <c r="CB57" s="19"/>
      <c r="CC57" s="19"/>
      <c r="CD57" s="19"/>
      <c r="CE57" s="19"/>
      <c r="CF57" s="19"/>
      <c r="CG57" s="19"/>
      <c r="CH57" s="20" t="n">
        <v>116.06234</v>
      </c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</row>
    <row r="58" s="11" customFormat="true" ht="11.25" hidden="false" customHeight="true" outlineLevel="0" collapsed="false">
      <c r="A58" s="19" t="s">
        <v>106</v>
      </c>
      <c r="B58" s="19"/>
      <c r="C58" s="19"/>
      <c r="D58" s="19"/>
      <c r="E58" s="19"/>
      <c r="F58" s="19"/>
      <c r="G58" s="19"/>
      <c r="H58" s="19"/>
      <c r="I58" s="17"/>
      <c r="J58" s="18" t="s">
        <v>107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 t="s">
        <v>15</v>
      </c>
      <c r="BY58" s="19"/>
      <c r="BZ58" s="19"/>
      <c r="CA58" s="19"/>
      <c r="CB58" s="19"/>
      <c r="CC58" s="19"/>
      <c r="CD58" s="19"/>
      <c r="CE58" s="19"/>
      <c r="CF58" s="19"/>
      <c r="CG58" s="19"/>
      <c r="CH58" s="20" t="n">
        <v>0</v>
      </c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</row>
    <row r="59" s="11" customFormat="true" ht="11.25" hidden="false" customHeight="true" outlineLevel="0" collapsed="false">
      <c r="A59" s="19" t="s">
        <v>108</v>
      </c>
      <c r="B59" s="19"/>
      <c r="C59" s="19"/>
      <c r="D59" s="19"/>
      <c r="E59" s="19"/>
      <c r="F59" s="19"/>
      <c r="G59" s="19"/>
      <c r="H59" s="19"/>
      <c r="I59" s="17"/>
      <c r="J59" s="18" t="s">
        <v>109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9" t="s">
        <v>15</v>
      </c>
      <c r="BY59" s="19"/>
      <c r="BZ59" s="19"/>
      <c r="CA59" s="19"/>
      <c r="CB59" s="19"/>
      <c r="CC59" s="19"/>
      <c r="CD59" s="19"/>
      <c r="CE59" s="19"/>
      <c r="CF59" s="19"/>
      <c r="CG59" s="19"/>
      <c r="CH59" s="20" t="n">
        <v>8581.787897</v>
      </c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</row>
    <row r="60" s="11" customFormat="true" ht="11.25" hidden="false" customHeight="true" outlineLevel="0" collapsed="false">
      <c r="A60" s="19" t="s">
        <v>110</v>
      </c>
      <c r="B60" s="19"/>
      <c r="C60" s="19"/>
      <c r="D60" s="19"/>
      <c r="E60" s="19"/>
      <c r="F60" s="19"/>
      <c r="G60" s="19"/>
      <c r="H60" s="19"/>
      <c r="I60" s="17"/>
      <c r="J60" s="18" t="s">
        <v>111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9" t="s">
        <v>15</v>
      </c>
      <c r="BY60" s="19"/>
      <c r="BZ60" s="19"/>
      <c r="CA60" s="19"/>
      <c r="CB60" s="19"/>
      <c r="CC60" s="19"/>
      <c r="CD60" s="19"/>
      <c r="CE60" s="19"/>
      <c r="CF60" s="19"/>
      <c r="CG60" s="19"/>
      <c r="CH60" s="27" t="n">
        <v>0</v>
      </c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</row>
    <row r="61" s="11" customFormat="true" ht="11.25" hidden="false" customHeight="true" outlineLevel="0" collapsed="false">
      <c r="A61" s="19" t="s">
        <v>112</v>
      </c>
      <c r="B61" s="19"/>
      <c r="C61" s="19"/>
      <c r="D61" s="19"/>
      <c r="E61" s="19"/>
      <c r="F61" s="19"/>
      <c r="G61" s="19"/>
      <c r="H61" s="19"/>
      <c r="I61" s="17"/>
      <c r="J61" s="18" t="s">
        <v>113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9" t="s">
        <v>15</v>
      </c>
      <c r="BY61" s="19"/>
      <c r="BZ61" s="19"/>
      <c r="CA61" s="19"/>
      <c r="CB61" s="19"/>
      <c r="CC61" s="19"/>
      <c r="CD61" s="19"/>
      <c r="CE61" s="19"/>
      <c r="CF61" s="19"/>
      <c r="CG61" s="19"/>
      <c r="CH61" s="20" t="n">
        <v>2540.53672</v>
      </c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</row>
    <row r="62" s="11" customFormat="true" ht="11.25" hidden="false" customHeight="true" outlineLevel="0" collapsed="false">
      <c r="A62" s="30" t="s">
        <v>114</v>
      </c>
      <c r="B62" s="30"/>
      <c r="C62" s="30"/>
      <c r="D62" s="30"/>
      <c r="E62" s="30"/>
      <c r="F62" s="30"/>
      <c r="G62" s="30"/>
      <c r="H62" s="30"/>
      <c r="I62" s="26"/>
      <c r="J62" s="22" t="s">
        <v>115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19" t="s">
        <v>15</v>
      </c>
      <c r="BY62" s="19"/>
      <c r="BZ62" s="19"/>
      <c r="CA62" s="19"/>
      <c r="CB62" s="19"/>
      <c r="CC62" s="19"/>
      <c r="CD62" s="19"/>
      <c r="CE62" s="19"/>
      <c r="CF62" s="19"/>
      <c r="CG62" s="19"/>
      <c r="CH62" s="27" t="n">
        <v>0</v>
      </c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</row>
    <row r="63" s="11" customFormat="true" ht="11.25" hidden="false" customHeight="true" outlineLevel="0" collapsed="false">
      <c r="A63" s="25" t="s">
        <v>116</v>
      </c>
      <c r="B63" s="25"/>
      <c r="C63" s="25"/>
      <c r="D63" s="25"/>
      <c r="E63" s="25"/>
      <c r="F63" s="25"/>
      <c r="G63" s="25"/>
      <c r="H63" s="25"/>
      <c r="I63" s="26"/>
      <c r="J63" s="22" t="s">
        <v>117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19" t="s">
        <v>15</v>
      </c>
      <c r="BY63" s="19"/>
      <c r="BZ63" s="19"/>
      <c r="CA63" s="19"/>
      <c r="CB63" s="19"/>
      <c r="CC63" s="19"/>
      <c r="CD63" s="19"/>
      <c r="CE63" s="19"/>
      <c r="CF63" s="19"/>
      <c r="CG63" s="19"/>
      <c r="CH63" s="27" t="n">
        <v>0</v>
      </c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</row>
    <row r="64" s="11" customFormat="true" ht="11.25" hidden="false" customHeight="true" outlineLevel="0" collapsed="false">
      <c r="A64" s="19" t="s">
        <v>118</v>
      </c>
      <c r="B64" s="19"/>
      <c r="C64" s="19"/>
      <c r="D64" s="19"/>
      <c r="E64" s="19"/>
      <c r="F64" s="19"/>
      <c r="G64" s="19"/>
      <c r="H64" s="19"/>
      <c r="I64" s="17"/>
      <c r="J64" s="18" t="s">
        <v>119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9" t="s">
        <v>15</v>
      </c>
      <c r="BY64" s="19"/>
      <c r="BZ64" s="19"/>
      <c r="CA64" s="19"/>
      <c r="CB64" s="19"/>
      <c r="CC64" s="19"/>
      <c r="CD64" s="19"/>
      <c r="CE64" s="19"/>
      <c r="CF64" s="19"/>
      <c r="CG64" s="19"/>
      <c r="CH64" s="27" t="n">
        <v>0</v>
      </c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</row>
    <row r="65" s="11" customFormat="true" ht="11.25" hidden="false" customHeight="true" outlineLevel="0" collapsed="false">
      <c r="A65" s="19" t="s">
        <v>120</v>
      </c>
      <c r="B65" s="19"/>
      <c r="C65" s="19"/>
      <c r="D65" s="19"/>
      <c r="E65" s="19"/>
      <c r="F65" s="19"/>
      <c r="G65" s="19"/>
      <c r="H65" s="19"/>
      <c r="I65" s="17"/>
      <c r="J65" s="18" t="s">
        <v>121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9" t="s">
        <v>15</v>
      </c>
      <c r="BY65" s="19"/>
      <c r="BZ65" s="19"/>
      <c r="CA65" s="19"/>
      <c r="CB65" s="19"/>
      <c r="CC65" s="19"/>
      <c r="CD65" s="19"/>
      <c r="CE65" s="19"/>
      <c r="CF65" s="19"/>
      <c r="CG65" s="19"/>
      <c r="CH65" s="27" t="n">
        <v>0</v>
      </c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</row>
    <row r="66" s="11" customFormat="true" ht="11.25" hidden="false" customHeight="true" outlineLevel="0" collapsed="false">
      <c r="A66" s="19" t="s">
        <v>122</v>
      </c>
      <c r="B66" s="19"/>
      <c r="C66" s="19"/>
      <c r="D66" s="19"/>
      <c r="E66" s="19"/>
      <c r="F66" s="19"/>
      <c r="G66" s="19"/>
      <c r="H66" s="19"/>
      <c r="I66" s="17"/>
      <c r="J66" s="18" t="s">
        <v>123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9" t="s">
        <v>15</v>
      </c>
      <c r="BY66" s="19"/>
      <c r="BZ66" s="19"/>
      <c r="CA66" s="19"/>
      <c r="CB66" s="19"/>
      <c r="CC66" s="19"/>
      <c r="CD66" s="19"/>
      <c r="CE66" s="19"/>
      <c r="CF66" s="19"/>
      <c r="CG66" s="19"/>
      <c r="CH66" s="27" t="n">
        <v>0</v>
      </c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="11" customFormat="true" ht="22.5" hidden="false" customHeight="true" outlineLevel="0" collapsed="false">
      <c r="A67" s="19" t="s">
        <v>124</v>
      </c>
      <c r="B67" s="19"/>
      <c r="C67" s="19"/>
      <c r="D67" s="19"/>
      <c r="E67" s="19"/>
      <c r="F67" s="19"/>
      <c r="G67" s="19"/>
      <c r="H67" s="19"/>
      <c r="I67" s="17"/>
      <c r="J67" s="18" t="s">
        <v>125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9" t="s">
        <v>15</v>
      </c>
      <c r="BY67" s="19"/>
      <c r="BZ67" s="19"/>
      <c r="CA67" s="19"/>
      <c r="CB67" s="19"/>
      <c r="CC67" s="19"/>
      <c r="CD67" s="19"/>
      <c r="CE67" s="19"/>
      <c r="CF67" s="19"/>
      <c r="CG67" s="19"/>
      <c r="CH67" s="27" t="n">
        <v>0</v>
      </c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</row>
    <row r="68" s="11" customFormat="true" ht="12.8" hidden="false" customHeight="true" outlineLevel="0" collapsed="false">
      <c r="A68" s="25" t="s">
        <v>126</v>
      </c>
      <c r="B68" s="25"/>
      <c r="C68" s="25"/>
      <c r="D68" s="25"/>
      <c r="E68" s="25"/>
      <c r="F68" s="25"/>
      <c r="G68" s="25"/>
      <c r="H68" s="25"/>
      <c r="I68" s="26"/>
      <c r="J68" s="22" t="s">
        <v>127</v>
      </c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19" t="s">
        <v>15</v>
      </c>
      <c r="BY68" s="19"/>
      <c r="BZ68" s="19"/>
      <c r="CA68" s="19"/>
      <c r="CB68" s="19"/>
      <c r="CC68" s="19"/>
      <c r="CD68" s="19"/>
      <c r="CE68" s="19"/>
      <c r="CF68" s="19"/>
      <c r="CG68" s="19"/>
      <c r="CH68" s="27" t="n">
        <v>0</v>
      </c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="11" customFormat="true" ht="12.8" hidden="false" customHeight="true" outlineLevel="0" collapsed="false">
      <c r="A69" s="30" t="n">
        <v>5</v>
      </c>
      <c r="B69" s="30"/>
      <c r="C69" s="30"/>
      <c r="D69" s="30"/>
      <c r="E69" s="30"/>
      <c r="F69" s="30"/>
      <c r="G69" s="30"/>
      <c r="H69" s="30"/>
      <c r="I69" s="26"/>
      <c r="J69" s="22" t="s">
        <v>128</v>
      </c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19" t="s">
        <v>15</v>
      </c>
      <c r="BY69" s="19"/>
      <c r="BZ69" s="19"/>
      <c r="CA69" s="19"/>
      <c r="CB69" s="19"/>
      <c r="CC69" s="19"/>
      <c r="CD69" s="19"/>
      <c r="CE69" s="19"/>
      <c r="CF69" s="19"/>
      <c r="CG69" s="19"/>
      <c r="CH69" s="20" t="n">
        <f aca="false">CH11-CH55+CH56+CH68+0.01</f>
        <v>484923.711957</v>
      </c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</row>
    <row r="70" s="11" customFormat="true" ht="12.8" hidden="false" customHeight="false" outlineLevel="0" collapsed="false">
      <c r="A70" s="25" t="s">
        <v>129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</row>
    <row r="71" s="11" customFormat="true" ht="11.25" hidden="false" customHeight="true" outlineLevel="0" collapsed="false">
      <c r="A71" s="16" t="n">
        <v>1</v>
      </c>
      <c r="B71" s="16"/>
      <c r="C71" s="16"/>
      <c r="D71" s="16"/>
      <c r="E71" s="16"/>
      <c r="F71" s="16"/>
      <c r="G71" s="16"/>
      <c r="H71" s="16"/>
      <c r="I71" s="17"/>
      <c r="J71" s="18" t="s">
        <v>130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9" t="s">
        <v>131</v>
      </c>
      <c r="BY71" s="19"/>
      <c r="BZ71" s="19"/>
      <c r="CA71" s="19"/>
      <c r="CB71" s="19"/>
      <c r="CC71" s="19"/>
      <c r="CD71" s="19"/>
      <c r="CE71" s="19"/>
      <c r="CF71" s="19"/>
      <c r="CG71" s="19"/>
      <c r="CH71" s="31" t="n">
        <v>96.7</v>
      </c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</row>
    <row r="72" s="11" customFormat="true" ht="12.8" hidden="false" customHeight="true" outlineLevel="0" collapsed="false">
      <c r="A72" s="16" t="n">
        <v>2</v>
      </c>
      <c r="B72" s="16"/>
      <c r="C72" s="16"/>
      <c r="D72" s="16"/>
      <c r="E72" s="16"/>
      <c r="F72" s="16"/>
      <c r="G72" s="16"/>
      <c r="H72" s="16"/>
      <c r="I72" s="17"/>
      <c r="J72" s="18" t="s">
        <v>132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9" t="s">
        <v>133</v>
      </c>
      <c r="BY72" s="19"/>
      <c r="BZ72" s="19"/>
      <c r="CA72" s="19"/>
      <c r="CB72" s="19"/>
      <c r="CC72" s="19"/>
      <c r="CD72" s="19"/>
      <c r="CE72" s="19"/>
      <c r="CF72" s="19"/>
      <c r="CG72" s="19"/>
      <c r="CH72" s="32" t="n">
        <v>947.96</v>
      </c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</row>
    <row r="73" s="11" customFormat="true" ht="11.25" hidden="false" customHeight="true" outlineLevel="0" collapsed="false">
      <c r="A73" s="16" t="n">
        <v>3</v>
      </c>
      <c r="B73" s="16"/>
      <c r="C73" s="16"/>
      <c r="D73" s="16"/>
      <c r="E73" s="16"/>
      <c r="F73" s="16"/>
      <c r="G73" s="16"/>
      <c r="H73" s="16"/>
      <c r="I73" s="17"/>
      <c r="J73" s="18" t="s">
        <v>134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9" t="s">
        <v>135</v>
      </c>
      <c r="BY73" s="19"/>
      <c r="BZ73" s="19"/>
      <c r="CA73" s="19"/>
      <c r="CB73" s="19"/>
      <c r="CC73" s="19"/>
      <c r="CD73" s="19"/>
      <c r="CE73" s="19"/>
      <c r="CF73" s="19"/>
      <c r="CG73" s="19"/>
      <c r="CH73" s="33" t="n">
        <v>365</v>
      </c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</row>
    <row r="1048576" customFormat="false" ht="12.8" hidden="false" customHeight="false" outlineLevel="0" collapsed="false"/>
  </sheetData>
  <mergeCells count="262">
    <mergeCell ref="A3:DA3"/>
    <mergeCell ref="P4:BR4"/>
    <mergeCell ref="BS4:CD4"/>
    <mergeCell ref="CE4:CH4"/>
    <mergeCell ref="CI4:CN4"/>
    <mergeCell ref="P5:BR5"/>
    <mergeCell ref="A6:DA6"/>
    <mergeCell ref="AO7:CO7"/>
    <mergeCell ref="AO8:CO8"/>
    <mergeCell ref="A10:H10"/>
    <mergeCell ref="I10:BW10"/>
    <mergeCell ref="BX10:CG10"/>
    <mergeCell ref="CH10:DA10"/>
    <mergeCell ref="A11:H11"/>
    <mergeCell ref="J11:BW11"/>
    <mergeCell ref="BX11:CG11"/>
    <mergeCell ref="CH11:DA11"/>
    <mergeCell ref="A12:H12"/>
    <mergeCell ref="J12:BW12"/>
    <mergeCell ref="BX12:CG12"/>
    <mergeCell ref="CH12:DA12"/>
    <mergeCell ref="A13:H13"/>
    <mergeCell ref="J13:BW13"/>
    <mergeCell ref="BX13:CG13"/>
    <mergeCell ref="CH13:DA13"/>
    <mergeCell ref="A14:H14"/>
    <mergeCell ref="J14:BW14"/>
    <mergeCell ref="BX14:CG14"/>
    <mergeCell ref="CH14:DA14"/>
    <mergeCell ref="A15:H15"/>
    <mergeCell ref="J15:BW15"/>
    <mergeCell ref="BX15:CG15"/>
    <mergeCell ref="CH15:DA15"/>
    <mergeCell ref="A16:H16"/>
    <mergeCell ref="J16:BW16"/>
    <mergeCell ref="BX16:CG16"/>
    <mergeCell ref="CH16:DA16"/>
    <mergeCell ref="A17:H17"/>
    <mergeCell ref="J17:BW17"/>
    <mergeCell ref="BX17:CG17"/>
    <mergeCell ref="CH17:DA17"/>
    <mergeCell ref="A18:H18"/>
    <mergeCell ref="J18:BW18"/>
    <mergeCell ref="BX18:CG18"/>
    <mergeCell ref="CH18:DA18"/>
    <mergeCell ref="A19:H19"/>
    <mergeCell ref="J19:BW19"/>
    <mergeCell ref="BX19:CG19"/>
    <mergeCell ref="CH19:DA19"/>
    <mergeCell ref="A20:H20"/>
    <mergeCell ref="J20:BW20"/>
    <mergeCell ref="BX20:CG20"/>
    <mergeCell ref="CH20:DA20"/>
    <mergeCell ref="A21:H21"/>
    <mergeCell ref="J21:BW21"/>
    <mergeCell ref="BX21:CG21"/>
    <mergeCell ref="CH21:DA21"/>
    <mergeCell ref="A22:H22"/>
    <mergeCell ref="J22:BW22"/>
    <mergeCell ref="BX22:CG22"/>
    <mergeCell ref="CH22:DA22"/>
    <mergeCell ref="A23:H23"/>
    <mergeCell ref="J23:BW23"/>
    <mergeCell ref="BX23:CG23"/>
    <mergeCell ref="CH23:DA23"/>
    <mergeCell ref="A24:H24"/>
    <mergeCell ref="J24:BW24"/>
    <mergeCell ref="BX24:CG24"/>
    <mergeCell ref="CH24:DA24"/>
    <mergeCell ref="A25:H25"/>
    <mergeCell ref="I25:BW25"/>
    <mergeCell ref="BX25:CG25"/>
    <mergeCell ref="CH25:DA25"/>
    <mergeCell ref="A26:H26"/>
    <mergeCell ref="J26:BW26"/>
    <mergeCell ref="BX26:CG26"/>
    <mergeCell ref="CH26:DA26"/>
    <mergeCell ref="A27:H27"/>
    <mergeCell ref="J27:BW27"/>
    <mergeCell ref="BX27:CG27"/>
    <mergeCell ref="CH27:DA27"/>
    <mergeCell ref="A28:H28"/>
    <mergeCell ref="J28:BW28"/>
    <mergeCell ref="BX28:CG28"/>
    <mergeCell ref="CH28:DA28"/>
    <mergeCell ref="A29:H29"/>
    <mergeCell ref="J29:BW29"/>
    <mergeCell ref="BX29:CG29"/>
    <mergeCell ref="CH29:DA29"/>
    <mergeCell ref="A30:H30"/>
    <mergeCell ref="J30:BW30"/>
    <mergeCell ref="BX30:CG30"/>
    <mergeCell ref="CH30:DA30"/>
    <mergeCell ref="A31:H31"/>
    <mergeCell ref="J31:BW31"/>
    <mergeCell ref="BX31:CG31"/>
    <mergeCell ref="CH31:DA31"/>
    <mergeCell ref="A32:H32"/>
    <mergeCell ref="J32:BW32"/>
    <mergeCell ref="BX32:CG32"/>
    <mergeCell ref="CH32:DA32"/>
    <mergeCell ref="A33:H33"/>
    <mergeCell ref="J33:BW33"/>
    <mergeCell ref="BX33:CG33"/>
    <mergeCell ref="CH33:DA33"/>
    <mergeCell ref="A34:H34"/>
    <mergeCell ref="J34:BW34"/>
    <mergeCell ref="BX34:CG34"/>
    <mergeCell ref="CH34:DA34"/>
    <mergeCell ref="A35:H35"/>
    <mergeCell ref="J35:BW35"/>
    <mergeCell ref="BX35:CG35"/>
    <mergeCell ref="CH35:DA35"/>
    <mergeCell ref="A36:H36"/>
    <mergeCell ref="J36:BW36"/>
    <mergeCell ref="BX36:CG36"/>
    <mergeCell ref="CH36:DA36"/>
    <mergeCell ref="A37:H37"/>
    <mergeCell ref="J37:BW37"/>
    <mergeCell ref="BX37:CG37"/>
    <mergeCell ref="CH37:DA37"/>
    <mergeCell ref="A38:H38"/>
    <mergeCell ref="J38:BW38"/>
    <mergeCell ref="BX38:CG38"/>
    <mergeCell ref="CH38:DA38"/>
    <mergeCell ref="A39:H39"/>
    <mergeCell ref="J39:BW39"/>
    <mergeCell ref="BX39:CG39"/>
    <mergeCell ref="CH39:DA39"/>
    <mergeCell ref="A40:H40"/>
    <mergeCell ref="J40:BW40"/>
    <mergeCell ref="BX40:CG40"/>
    <mergeCell ref="CH40:DA40"/>
    <mergeCell ref="A41:H41"/>
    <mergeCell ref="J41:BW41"/>
    <mergeCell ref="BX41:CG41"/>
    <mergeCell ref="CH41:DA41"/>
    <mergeCell ref="A42:H42"/>
    <mergeCell ref="J42:BW42"/>
    <mergeCell ref="BX42:CG42"/>
    <mergeCell ref="CH42:DA42"/>
    <mergeCell ref="A43:H43"/>
    <mergeCell ref="J43:BW43"/>
    <mergeCell ref="BX43:CG43"/>
    <mergeCell ref="CH43:DA43"/>
    <mergeCell ref="A44:H44"/>
    <mergeCell ref="J44:BW44"/>
    <mergeCell ref="BX44:CG44"/>
    <mergeCell ref="CH44:DA44"/>
    <mergeCell ref="A45:H45"/>
    <mergeCell ref="J45:BW45"/>
    <mergeCell ref="BX45:CG45"/>
    <mergeCell ref="CH45:DA45"/>
    <mergeCell ref="A46:H46"/>
    <mergeCell ref="J46:BW46"/>
    <mergeCell ref="BX46:CG46"/>
    <mergeCell ref="CH46:DA46"/>
    <mergeCell ref="A47:H47"/>
    <mergeCell ref="J47:BW47"/>
    <mergeCell ref="BX47:CG47"/>
    <mergeCell ref="CH47:DA47"/>
    <mergeCell ref="A48:H48"/>
    <mergeCell ref="I48:BW48"/>
    <mergeCell ref="BX48:CG48"/>
    <mergeCell ref="CH48:DA48"/>
    <mergeCell ref="A49:H49"/>
    <mergeCell ref="J49:BW49"/>
    <mergeCell ref="BX49:CG49"/>
    <mergeCell ref="CH49:DA49"/>
    <mergeCell ref="A50:H50"/>
    <mergeCell ref="J50:BW50"/>
    <mergeCell ref="BX50:CG50"/>
    <mergeCell ref="CH50:DA50"/>
    <mergeCell ref="A51:H51"/>
    <mergeCell ref="J51:BW51"/>
    <mergeCell ref="BX51:CG51"/>
    <mergeCell ref="CH51:DA51"/>
    <mergeCell ref="A52:H52"/>
    <mergeCell ref="J52:BW52"/>
    <mergeCell ref="BX52:CG52"/>
    <mergeCell ref="CH52:DA52"/>
    <mergeCell ref="A53:H53"/>
    <mergeCell ref="J53:BW53"/>
    <mergeCell ref="BX53:CG53"/>
    <mergeCell ref="CH53:DA53"/>
    <mergeCell ref="A54:H54"/>
    <mergeCell ref="J54:BW54"/>
    <mergeCell ref="BX54:CG54"/>
    <mergeCell ref="CH54:DA54"/>
    <mergeCell ref="A55:H55"/>
    <mergeCell ref="J55:BW55"/>
    <mergeCell ref="BX55:CG55"/>
    <mergeCell ref="CH55:DA55"/>
    <mergeCell ref="A56:H56"/>
    <mergeCell ref="J56:BW56"/>
    <mergeCell ref="BX56:CG56"/>
    <mergeCell ref="CH56:DA56"/>
    <mergeCell ref="A57:H57"/>
    <mergeCell ref="J57:BW57"/>
    <mergeCell ref="BX57:CG57"/>
    <mergeCell ref="CH57:DA57"/>
    <mergeCell ref="A58:H58"/>
    <mergeCell ref="J58:BW58"/>
    <mergeCell ref="BX58:CG58"/>
    <mergeCell ref="CH58:DA58"/>
    <mergeCell ref="A59:H59"/>
    <mergeCell ref="J59:BW59"/>
    <mergeCell ref="BX59:CG59"/>
    <mergeCell ref="CH59:DA59"/>
    <mergeCell ref="A60:H60"/>
    <mergeCell ref="J60:BW60"/>
    <mergeCell ref="BX60:CG60"/>
    <mergeCell ref="CH60:DA60"/>
    <mergeCell ref="A61:H61"/>
    <mergeCell ref="J61:BW61"/>
    <mergeCell ref="BX61:CG61"/>
    <mergeCell ref="CH61:DA61"/>
    <mergeCell ref="A62:H62"/>
    <mergeCell ref="J62:BW62"/>
    <mergeCell ref="BX62:CG62"/>
    <mergeCell ref="CH62:DA62"/>
    <mergeCell ref="A63:H63"/>
    <mergeCell ref="J63:BW63"/>
    <mergeCell ref="BX63:CG63"/>
    <mergeCell ref="CH63:DA63"/>
    <mergeCell ref="A64:H64"/>
    <mergeCell ref="J64:BW64"/>
    <mergeCell ref="BX64:CG64"/>
    <mergeCell ref="CH64:DA64"/>
    <mergeCell ref="A65:H65"/>
    <mergeCell ref="J65:BW65"/>
    <mergeCell ref="BX65:CG65"/>
    <mergeCell ref="CH65:DA65"/>
    <mergeCell ref="A66:H66"/>
    <mergeCell ref="J66:BW66"/>
    <mergeCell ref="BX66:CG66"/>
    <mergeCell ref="CH66:DA66"/>
    <mergeCell ref="A67:H67"/>
    <mergeCell ref="J67:BW67"/>
    <mergeCell ref="BX67:CG67"/>
    <mergeCell ref="CH67:DA67"/>
    <mergeCell ref="A68:H68"/>
    <mergeCell ref="J68:BW68"/>
    <mergeCell ref="BX68:CG68"/>
    <mergeCell ref="CH68:DA68"/>
    <mergeCell ref="A69:H69"/>
    <mergeCell ref="J69:BW69"/>
    <mergeCell ref="BX69:CG69"/>
    <mergeCell ref="CH69:DA69"/>
    <mergeCell ref="A70:DA70"/>
    <mergeCell ref="A71:H71"/>
    <mergeCell ref="J71:BW71"/>
    <mergeCell ref="BX71:CG71"/>
    <mergeCell ref="CH71:DA71"/>
    <mergeCell ref="A72:H72"/>
    <mergeCell ref="J72:BW72"/>
    <mergeCell ref="BX72:CG72"/>
    <mergeCell ref="CH72:DA72"/>
    <mergeCell ref="A73:H73"/>
    <mergeCell ref="J73:BW73"/>
    <mergeCell ref="BX73:CG73"/>
    <mergeCell ref="CH73:DA73"/>
  </mergeCells>
  <printOptions headings="false" gridLines="false" gridLinesSet="true" horizontalCentered="false" verticalCentered="false"/>
  <pageMargins left="0.7875" right="0.511805555555556" top="0.590277777777778" bottom="0.39375" header="0.196527777777778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2026-06-30T12:59:21Z</dcterms:modified>
  <cp:revision>11</cp:revision>
  <dc:subject/>
  <dc:title/>
</cp:coreProperties>
</file>